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PL" sheetId="1" r:id="rId1"/>
    <sheet name="BS " sheetId="2" r:id="rId2"/>
    <sheet name="Equity" sheetId="3" r:id="rId3"/>
    <sheet name="Cash Flow" sheetId="4" r:id="rId4"/>
    <sheet name="sheet" sheetId="5" r:id="rId5"/>
  </sheets>
  <definedNames>
    <definedName name="_xlnm.Print_Area" localSheetId="1">'BS '!$A$1:$E$65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Flow'!$54:$55</definedName>
    <definedName name="Z_2DF5D180_4A76_11D7_ADDF_0000B4750577_.wvu.Rows" localSheetId="2" hidden="1">'Equity'!$36:$37</definedName>
    <definedName name="Z_58D17BE8_4663_4940_BA65_4C5216A39FFF_.wvu.PrintArea" localSheetId="1" hidden="1">'BS '!$A$1:$E$65</definedName>
    <definedName name="Z_58D17BE8_4663_4940_BA65_4C5216A39FFF_.wvu.PrintArea" localSheetId="0" hidden="1">'PL'!$A$1:$G$47</definedName>
    <definedName name="Z_58D17BE8_4663_4940_BA65_4C5216A39FFF_.wvu.Rows" localSheetId="1" hidden="1">'BS '!$36:$36</definedName>
    <definedName name="Z_58D17BE8_4663_4940_BA65_4C5216A39FFF_.wvu.Rows" localSheetId="3" hidden="1">'Cash Flow'!$54:$55</definedName>
    <definedName name="Z_58D17BE8_4663_4940_BA65_4C5216A39FFF_.wvu.Rows" localSheetId="2" hidden="1">'Equity'!$36:$37</definedName>
    <definedName name="Z_C45ABA38_6ACF_4F2B_A700_F0B801332D65_.wvu.PrintArea" localSheetId="1" hidden="1">'BS '!$A$1:$E$65</definedName>
    <definedName name="Z_C45ABA38_6ACF_4F2B_A700_F0B801332D65_.wvu.PrintArea" localSheetId="0" hidden="1">'PL'!$A$1:$G$47</definedName>
    <definedName name="Z_C45ABA38_6ACF_4F2B_A700_F0B801332D65_.wvu.Rows" localSheetId="1" hidden="1">'BS '!$36:$36</definedName>
    <definedName name="Z_C45ABA38_6ACF_4F2B_A700_F0B801332D65_.wvu.Rows" localSheetId="3" hidden="1">'Cash Flow'!$54:$55</definedName>
    <definedName name="Z_C45ABA38_6ACF_4F2B_A700_F0B801332D65_.wvu.Rows" localSheetId="2" hidden="1">'Equity'!$36:$37</definedName>
    <definedName name="Z_E8A6E1DC_B62A_4A10_8409_E417A7A2A8A9_.wvu.PrintArea" localSheetId="0" hidden="1">'PL'!$A$1:$G$47</definedName>
    <definedName name="Z_E8A6E1DC_B62A_4A10_8409_E417A7A2A8A9_.wvu.Rows" localSheetId="3" hidden="1">'Cash Flow'!$54:$55</definedName>
    <definedName name="Z_E8A6E1DC_B62A_4A10_8409_E417A7A2A8A9_.wvu.Rows" localSheetId="2" hidden="1">'Equity'!$36:$37</definedName>
  </definedNames>
  <calcPr fullCalcOnLoad="1"/>
</workbook>
</file>

<file path=xl/sharedStrings.xml><?xml version="1.0" encoding="utf-8"?>
<sst xmlns="http://schemas.openxmlformats.org/spreadsheetml/2006/main" count="182" uniqueCount="122">
  <si>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</si>
  <si>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</si>
  <si>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</si>
  <si>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</si>
  <si>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</si>
  <si>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</si>
  <si>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</si>
  <si>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</si>
  <si>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</si>
  <si>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</si>
  <si>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</si>
  <si>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</si>
  <si>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</si>
  <si>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</si>
  <si>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</si>
  <si>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</si>
  <si>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</si>
  <si>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</si>
  <si>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</si>
  <si>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</si>
  <si>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</si>
  <si>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</si>
  <si>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</si>
  <si>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</si>
  <si>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</si>
  <si>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</si>
  <si>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</si>
  <si>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</si>
  <si>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</si>
  <si>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</si>
  <si>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</si>
  <si>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</si>
  <si>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</si>
  <si>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</si>
  <si>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</si>
  <si>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</si>
  <si>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</si>
  <si>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</si>
  <si>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</si>
  <si>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</si>
  <si>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</si>
  <si>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</si>
  <si>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</si>
  <si>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</si>
  <si>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</si>
  <si>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</si>
  <si>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</si>
  <si>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</si>
  <si>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</si>
  <si>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</si>
  <si>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</si>
  <si>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</si>
  <si>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</si>
  <si>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</si>
  <si>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</si>
  <si>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</si>
  <si>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</si>
  <si>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</si>
  <si>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</si>
  <si>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</si>
  <si>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</si>
  <si>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</si>
  <si>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</si>
  <si>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</si>
  <si>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</si>
  <si>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</si>
  <si>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</si>
  <si>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</si>
  <si>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</si>
  <si>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</si>
  <si>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</si>
  <si>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</si>
  <si>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</si>
  <si>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</si>
  <si>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</si>
  <si>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</si>
  <si>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</si>
  <si>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</si>
  <si>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</si>
  <si>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</si>
  <si>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</si>
  <si>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</si>
  <si>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</si>
  <si>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</si>
  <si>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</si>
  <si>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</si>
  <si>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</si>
  <si>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</si>
  <si>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</si>
  <si>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</si>
  <si>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</si>
  <si>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As at 1 January 2003</t>
  </si>
  <si>
    <t>(The Condensed Consolidated Statement of Changes in Equity should be read in conjunction with the Annual</t>
  </si>
  <si>
    <t>Borrowings</t>
  </si>
  <si>
    <t xml:space="preserve"> Report for the year ended 31 December 2003)</t>
  </si>
  <si>
    <t xml:space="preserve">  Report for the year ended 31 December 2003)</t>
  </si>
  <si>
    <t>CASH AND CASH EQUIVALENT AT 1 JANUARY 2004</t>
  </si>
  <si>
    <t>As at 1 January 2004</t>
  </si>
  <si>
    <t xml:space="preserve"> Financial Report for the year ended 31 December 2003)</t>
  </si>
  <si>
    <t>FOR THE QUARTER ENDED 30 SEPTEMBER 2004</t>
  </si>
  <si>
    <t>30/09/2003</t>
  </si>
  <si>
    <t>30/09/2004</t>
  </si>
  <si>
    <t>AS AT 30 SEPTEMBER 2004</t>
  </si>
  <si>
    <t>FOR THE PERIOD ENDED 30 SEPTEMBER 2004</t>
  </si>
  <si>
    <t>9 months period ended</t>
  </si>
  <si>
    <t>As at 30 September 2004</t>
  </si>
  <si>
    <t>As at 30 September 2003</t>
  </si>
  <si>
    <t>FOR THE 9 MONTHS ENDED 30 SEPTEMBER 2004</t>
  </si>
  <si>
    <t>9 months</t>
  </si>
  <si>
    <t>CASH AND CASH EQUIVALENT AT 30 SEPTEMBER 2004</t>
  </si>
  <si>
    <t>Rights Issue (1 for 5)</t>
  </si>
  <si>
    <t>CASHFLOW FROM FINANCING ACTIVITIES</t>
  </si>
  <si>
    <t>Rights Issue</t>
  </si>
  <si>
    <t>Net cash generated from financing activities</t>
  </si>
  <si>
    <t>1.73 sen</t>
  </si>
  <si>
    <t>4.28 sen</t>
  </si>
  <si>
    <t>1.46 sen</t>
  </si>
  <si>
    <t>4.08 sen</t>
  </si>
  <si>
    <t>RM1.07</t>
  </si>
  <si>
    <t>RM1.04</t>
  </si>
  <si>
    <t>CONDENSED CONSOLIDATED INCOME STATEMENT</t>
  </si>
  <si>
    <t>CONDENSED CONSOLIDATED CASH FLOW STATEMENT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</si>
</sst>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;\(#,##0\)"/>
    <numFmt numFmtId="179" formatCode="#,##0;\(\-#,##0\)"/>
    <numFmt numFmtId="180" formatCode="#,##0.00;\(\-#,##0.00\)"/>
    <numFmt numFmtId="181" formatCode="_(* #,##0.0_);_(* \(#,##0.0\);_(* &quot;-&quot;??_);_(@_)"/>
    <numFmt numFmtId="182" formatCode="_(* #,##0_);_(* \(#,##0\);_(* &quot;-&quot;??_);_(@_)"/>
    <numFmt numFmtId="183" formatCode="#,##0.0;\(\-#,##0.0\)"/>
    <numFmt numFmtId="184" formatCode="#,##0.000;\(\-#,##0.000\)"/>
    <numFmt numFmtId="185" formatCode="[$-409]dddd\,\ mmmm\ dd\,\ yyyy"/>
    <numFmt numFmtId="186" formatCode="_(* #,##0.000_);_(* \(#,##0.000\);_(* &quot;-&quot;??_);_(@_)"/>
  </numFmts>
  <fonts count="12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2" fontId="3" fillId="0" borderId="0" xfId="15" applyNumberFormat="1" applyFont="1" applyAlignment="1">
      <alignment/>
    </xf>
    <xf numFmtId="182" fontId="3" fillId="0" borderId="7" xfId="15" applyNumberFormat="1" applyFont="1" applyBorder="1" applyAlignment="1">
      <alignment/>
    </xf>
    <xf numFmtId="182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2" fontId="3" fillId="0" borderId="3" xfId="15" applyNumberFormat="1" applyFont="1" applyBorder="1" applyAlignment="1">
      <alignment/>
    </xf>
    <xf numFmtId="182" fontId="4" fillId="0" borderId="0" xfId="15" applyNumberFormat="1" applyFont="1" applyAlignment="1">
      <alignment/>
    </xf>
    <xf numFmtId="182" fontId="3" fillId="0" borderId="0" xfId="15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0" fontId="4" fillId="0" borderId="4" xfId="0" applyFont="1" applyBorder="1" applyAlignment="1">
      <alignment/>
    </xf>
    <xf numFmtId="14" fontId="4" fillId="0" borderId="0" xfId="0" applyNumberFormat="1" applyFont="1" applyAlignment="1" quotePrefix="1">
      <alignment/>
    </xf>
    <xf numFmtId="43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2" fontId="3" fillId="0" borderId="0" xfId="0" applyNumberFormat="1" applyFont="1" applyAlignment="1">
      <alignment horizontal="right"/>
    </xf>
    <xf numFmtId="41" fontId="3" fillId="0" borderId="0" xfId="15" applyNumberFormat="1" applyFont="1" applyBorder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1" fontId="3" fillId="0" borderId="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5" t="s">
        <v>36</v>
      </c>
    </row>
    <row r="2" ht="12.75">
      <c r="A2" s="38" t="s">
        <v>37</v>
      </c>
    </row>
    <row r="3" ht="12.75">
      <c r="A3" s="11"/>
    </row>
    <row r="4" ht="12.75">
      <c r="A4" s="41"/>
    </row>
    <row r="5" ht="14.25">
      <c r="A5" s="37" t="s">
        <v>120</v>
      </c>
    </row>
    <row r="6" ht="14.25">
      <c r="A6" s="37" t="s">
        <v>99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88" t="s">
        <v>27</v>
      </c>
      <c r="C9" s="89"/>
      <c r="D9" s="3" t="s">
        <v>4</v>
      </c>
      <c r="E9" s="88" t="s">
        <v>28</v>
      </c>
      <c r="F9" s="89"/>
    </row>
    <row r="10" spans="2:6" ht="12.75">
      <c r="B10" s="45" t="s">
        <v>0</v>
      </c>
      <c r="C10" s="45" t="s">
        <v>0</v>
      </c>
      <c r="E10" s="45" t="s">
        <v>89</v>
      </c>
      <c r="F10" s="45" t="s">
        <v>89</v>
      </c>
    </row>
    <row r="11" spans="2:6" ht="12.75">
      <c r="B11" s="39" t="s">
        <v>23</v>
      </c>
      <c r="C11" s="39" t="s">
        <v>23</v>
      </c>
      <c r="E11" s="39" t="s">
        <v>90</v>
      </c>
      <c r="F11" s="39" t="s">
        <v>90</v>
      </c>
    </row>
    <row r="12" spans="2:6" ht="12.75">
      <c r="B12" s="39" t="s">
        <v>24</v>
      </c>
      <c r="C12" s="39" t="s">
        <v>24</v>
      </c>
      <c r="E12" s="39" t="s">
        <v>22</v>
      </c>
      <c r="F12" s="39" t="s">
        <v>22</v>
      </c>
    </row>
    <row r="13" spans="2:6" ht="12.75">
      <c r="B13" s="40" t="s">
        <v>101</v>
      </c>
      <c r="C13" s="40" t="s">
        <v>100</v>
      </c>
      <c r="E13" s="40" t="s">
        <v>101</v>
      </c>
      <c r="F13" s="40" t="s">
        <v>100</v>
      </c>
    </row>
    <row r="14" spans="2:6" ht="12.75">
      <c r="B14" s="26" t="s">
        <v>21</v>
      </c>
      <c r="C14" s="26" t="s">
        <v>21</v>
      </c>
      <c r="E14" s="26" t="s">
        <v>21</v>
      </c>
      <c r="F14" s="26" t="s">
        <v>21</v>
      </c>
    </row>
    <row r="16" spans="1:6" ht="12.75">
      <c r="A16" s="3" t="s">
        <v>2</v>
      </c>
      <c r="B16" s="4">
        <v>4945</v>
      </c>
      <c r="C16" s="4">
        <v>4436</v>
      </c>
      <c r="D16" s="4"/>
      <c r="E16" s="4">
        <v>14400</v>
      </c>
      <c r="F16" s="4">
        <v>11580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42">
        <v>-4284</v>
      </c>
      <c r="C18" s="42">
        <f>-4317+2</f>
        <v>-4315</v>
      </c>
      <c r="D18" s="42"/>
      <c r="E18" s="42">
        <v>-12440</v>
      </c>
      <c r="F18" s="42">
        <v>-10930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193</v>
      </c>
      <c r="C20" s="4">
        <v>381</v>
      </c>
      <c r="D20" s="4"/>
      <c r="E20" s="4">
        <v>629</v>
      </c>
      <c r="F20" s="4">
        <f>360+381</f>
        <v>741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854</v>
      </c>
      <c r="C22" s="5">
        <f>SUM(C16:C20)</f>
        <v>502</v>
      </c>
      <c r="D22" s="4"/>
      <c r="E22" s="5">
        <f>SUM(E16:E20)</f>
        <v>2589</v>
      </c>
      <c r="F22" s="5">
        <f>SUM(F16:F20)</f>
        <v>1391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81">
        <v>-0.8</v>
      </c>
      <c r="C24" s="81">
        <v>-2</v>
      </c>
      <c r="D24" s="79"/>
      <c r="E24" s="81">
        <v>-1.38</v>
      </c>
      <c r="F24" s="42">
        <v>-5</v>
      </c>
    </row>
    <row r="25" spans="2:6" ht="12.75">
      <c r="B25" s="78"/>
      <c r="C25" s="78"/>
      <c r="D25" s="78"/>
      <c r="E25" s="78"/>
      <c r="F25" s="78"/>
    </row>
    <row r="26" spans="1:6" ht="12.75">
      <c r="A26" s="3" t="s">
        <v>7</v>
      </c>
      <c r="B26" s="81">
        <v>5</v>
      </c>
      <c r="C26" s="81">
        <v>6</v>
      </c>
      <c r="D26" s="79"/>
      <c r="E26" s="81">
        <v>11</v>
      </c>
      <c r="F26" s="79">
        <v>15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858.2</v>
      </c>
      <c r="C28" s="4">
        <f>SUM(C22:C26)</f>
        <v>506</v>
      </c>
      <c r="D28" s="4"/>
      <c r="E28" s="4">
        <f>SUM(E22:E26)</f>
        <v>2598.62</v>
      </c>
      <c r="F28" s="4">
        <f>SUM(F22:F26)</f>
        <v>1401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42">
        <v>-266</v>
      </c>
      <c r="C30" s="42">
        <v>-173</v>
      </c>
      <c r="D30" s="42"/>
      <c r="E30" s="42">
        <v>-943</v>
      </c>
      <c r="F30" s="42">
        <v>-574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592.2</v>
      </c>
      <c r="C32" s="4">
        <f>SUM(C28:C30)</f>
        <v>333</v>
      </c>
      <c r="D32" s="4"/>
      <c r="E32" s="4">
        <f>SUM(E28:E30)</f>
        <v>1655.62</v>
      </c>
      <c r="F32" s="4">
        <f>SUM(F28:F30)</f>
        <v>827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80">
        <v>0</v>
      </c>
      <c r="C34" s="80">
        <v>0</v>
      </c>
      <c r="D34" s="80"/>
      <c r="E34" s="80">
        <v>0</v>
      </c>
      <c r="F34" s="80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70">
        <f>B32</f>
        <v>592.2</v>
      </c>
      <c r="C36" s="70">
        <v>333</v>
      </c>
      <c r="D36" s="4"/>
      <c r="E36" s="70">
        <f>E32</f>
        <v>1655.62</v>
      </c>
      <c r="F36" s="70">
        <v>827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6" t="s">
        <v>116</v>
      </c>
      <c r="C38" s="6" t="s">
        <v>114</v>
      </c>
      <c r="D38" s="4"/>
      <c r="E38" s="6" t="s">
        <v>117</v>
      </c>
      <c r="F38" s="6" t="s">
        <v>115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95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0"/>
  <sheetViews>
    <sheetView workbookViewId="0" topLeftCell="B18">
      <selection activeCell="B18" sqref="B18"/>
    </sheetView>
  </sheetViews>
  <sheetFormatPr defaultColWidth="9.140625" defaultRowHeight="12.75"/>
  <cols>
    <col min="1" max="1" width="8.8515625" style="16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6" customWidth="1"/>
  </cols>
  <sheetData>
    <row r="1" spans="2:5" ht="14.25">
      <c r="B1" s="35" t="s">
        <v>36</v>
      </c>
      <c r="C1" s="35"/>
      <c r="D1" s="15"/>
      <c r="E1" s="84"/>
    </row>
    <row r="2" spans="2:204" s="18" customFormat="1" ht="12.75">
      <c r="B2" s="38" t="s">
        <v>37</v>
      </c>
      <c r="C2" s="36"/>
      <c r="D2" s="17"/>
      <c r="E2" s="8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8" customFormat="1" ht="12.75">
      <c r="B3" s="11"/>
      <c r="C3" s="11"/>
      <c r="D3" s="19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8" customFormat="1" ht="12.75">
      <c r="B4" s="41"/>
      <c r="C4" s="41"/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8" customFormat="1" ht="14.25">
      <c r="B5" s="37" t="s">
        <v>66</v>
      </c>
      <c r="C5" s="2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8" customFormat="1" ht="14.25">
      <c r="B6" s="37" t="s">
        <v>102</v>
      </c>
      <c r="C6" s="2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8" customFormat="1" ht="12.75">
      <c r="B7" s="20"/>
      <c r="C7" s="2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8" customFormat="1" ht="12.75">
      <c r="B8" s="2"/>
      <c r="C8" s="45" t="s">
        <v>38</v>
      </c>
      <c r="D8" s="29"/>
      <c r="E8" s="45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8" customFormat="1" ht="12.75">
      <c r="B9" s="2"/>
      <c r="C9" s="75" t="s">
        <v>101</v>
      </c>
      <c r="D9" s="29"/>
      <c r="E9" s="39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8" customFormat="1" ht="12.75">
      <c r="B10" s="2"/>
      <c r="C10" s="76"/>
      <c r="D10" s="29"/>
      <c r="E10" s="39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8" customFormat="1" ht="12.75">
      <c r="B11" s="2"/>
      <c r="C11" s="22" t="s">
        <v>4</v>
      </c>
      <c r="D11" s="21"/>
      <c r="E11" s="39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8" customFormat="1" ht="12.75">
      <c r="B12" s="2"/>
      <c r="C12" s="22" t="s">
        <v>4</v>
      </c>
      <c r="D12" s="23"/>
      <c r="E12" s="75">
        <v>37986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8" customFormat="1" ht="12.75">
      <c r="B13" s="2"/>
      <c r="C13" s="22" t="s">
        <v>42</v>
      </c>
      <c r="D13" s="23"/>
      <c r="E13" s="24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8" customFormat="1" ht="12.75">
      <c r="B14" s="2"/>
      <c r="C14" s="25" t="s">
        <v>44</v>
      </c>
      <c r="D14" s="23"/>
      <c r="E14" s="26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8" customFormat="1" ht="12.75">
      <c r="B15" s="2"/>
      <c r="C15" s="23"/>
      <c r="D15" s="23"/>
      <c r="E15" s="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8" customFormat="1" ht="12.75">
      <c r="B16" s="2" t="s">
        <v>48</v>
      </c>
      <c r="C16" s="23"/>
      <c r="D16" s="23"/>
      <c r="E16" s="2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61</v>
      </c>
      <c r="C18" s="46">
        <v>27739</v>
      </c>
      <c r="D18" s="46"/>
      <c r="E18" s="46">
        <v>27299</v>
      </c>
    </row>
    <row r="19" spans="2:5" ht="12.75">
      <c r="B19" s="13" t="s">
        <v>62</v>
      </c>
      <c r="C19" s="46">
        <v>78</v>
      </c>
      <c r="D19" s="46"/>
      <c r="E19" s="46">
        <v>78</v>
      </c>
    </row>
    <row r="20" spans="2:5" ht="12.75">
      <c r="B20" s="13"/>
      <c r="C20" s="46"/>
      <c r="D20" s="46"/>
      <c r="E20" s="46"/>
    </row>
    <row r="21" spans="2:5" s="2" customFormat="1" ht="12.75">
      <c r="B21" s="30"/>
      <c r="C21" s="31">
        <f>SUM(C18:C20)</f>
        <v>27817</v>
      </c>
      <c r="D21" s="32"/>
      <c r="E21" s="31">
        <f>SUM(E18:E20)</f>
        <v>27377</v>
      </c>
    </row>
    <row r="22" spans="2:5" ht="12.75">
      <c r="B22" s="30" t="s">
        <v>59</v>
      </c>
      <c r="C22" s="47"/>
      <c r="D22" s="47"/>
      <c r="E22" s="47"/>
    </row>
    <row r="23" spans="2:5" ht="12.75">
      <c r="B23" s="13"/>
      <c r="C23" s="48"/>
      <c r="D23" s="47"/>
      <c r="E23" s="48"/>
    </row>
    <row r="24" spans="2:12" ht="12.75">
      <c r="B24" s="49" t="s">
        <v>53</v>
      </c>
      <c r="C24" s="50">
        <v>5527</v>
      </c>
      <c r="D24" s="51"/>
      <c r="E24" s="50">
        <v>4757</v>
      </c>
      <c r="F24" s="4"/>
      <c r="G24" s="4"/>
      <c r="H24" s="4"/>
      <c r="I24" s="4"/>
      <c r="J24" s="4"/>
      <c r="K24" s="4"/>
      <c r="L24" s="4"/>
    </row>
    <row r="25" spans="2:12" ht="12.75">
      <c r="B25" s="49" t="s">
        <v>54</v>
      </c>
      <c r="C25" s="50">
        <v>2773</v>
      </c>
      <c r="D25" s="51"/>
      <c r="E25" s="50">
        <v>2474</v>
      </c>
      <c r="F25" s="4"/>
      <c r="G25" s="4"/>
      <c r="H25" s="4"/>
      <c r="I25" s="4"/>
      <c r="J25" s="4"/>
      <c r="K25" s="4"/>
      <c r="L25" s="4"/>
    </row>
    <row r="26" spans="2:12" ht="12.75">
      <c r="B26" s="49" t="s">
        <v>45</v>
      </c>
      <c r="C26" s="50">
        <v>14514</v>
      </c>
      <c r="D26" s="51"/>
      <c r="E26" s="50">
        <v>13913</v>
      </c>
      <c r="F26" s="4"/>
      <c r="G26" s="4"/>
      <c r="H26" s="4"/>
      <c r="I26" s="4"/>
      <c r="J26" s="4"/>
      <c r="K26" s="4"/>
      <c r="L26" s="4"/>
    </row>
    <row r="27" spans="2:12" ht="12.75">
      <c r="B27" s="49" t="s">
        <v>63</v>
      </c>
      <c r="C27" s="50">
        <v>292</v>
      </c>
      <c r="D27" s="51"/>
      <c r="E27" s="50">
        <v>335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46</v>
      </c>
      <c r="C28" s="50">
        <v>542</v>
      </c>
      <c r="D28" s="51"/>
      <c r="E28" s="50">
        <v>1175</v>
      </c>
      <c r="F28" s="4"/>
      <c r="G28" s="4"/>
      <c r="H28" s="4"/>
      <c r="I28" s="4"/>
      <c r="J28" s="4"/>
      <c r="K28" s="4"/>
      <c r="L28" s="4"/>
    </row>
    <row r="29" spans="2:5" ht="12.75">
      <c r="B29" s="49"/>
      <c r="C29" s="52"/>
      <c r="D29" s="47"/>
      <c r="E29" s="52"/>
    </row>
    <row r="30" spans="2:5" ht="12.75">
      <c r="B30" s="49"/>
      <c r="C30" s="53">
        <f>SUM(C24:C29)</f>
        <v>23648</v>
      </c>
      <c r="D30" s="54"/>
      <c r="E30" s="53">
        <f>SUM(E24:E29)</f>
        <v>22654</v>
      </c>
    </row>
    <row r="31" spans="2:5" ht="12.75">
      <c r="B31" s="13"/>
      <c r="C31" s="47"/>
      <c r="D31" s="47"/>
      <c r="E31" s="47"/>
    </row>
    <row r="32" spans="2:5" ht="12.75">
      <c r="B32" s="30" t="s">
        <v>60</v>
      </c>
      <c r="C32" s="47"/>
      <c r="D32" s="47"/>
      <c r="E32" s="47"/>
    </row>
    <row r="33" spans="2:7" ht="12.75">
      <c r="B33" s="13"/>
      <c r="C33" s="51"/>
      <c r="D33" s="51"/>
      <c r="E33" s="51"/>
      <c r="F33" s="4"/>
      <c r="G33" s="82">
        <v>0</v>
      </c>
    </row>
    <row r="34" spans="2:6" ht="12.75">
      <c r="B34" s="49" t="s">
        <v>55</v>
      </c>
      <c r="C34" s="55">
        <v>2766</v>
      </c>
      <c r="D34" s="51"/>
      <c r="E34" s="55">
        <v>3555</v>
      </c>
      <c r="F34" s="4"/>
    </row>
    <row r="35" spans="2:6" ht="12.75">
      <c r="B35" s="49" t="s">
        <v>56</v>
      </c>
      <c r="C35" s="50">
        <v>1248</v>
      </c>
      <c r="D35" s="51"/>
      <c r="E35" s="50">
        <v>1205</v>
      </c>
      <c r="F35" s="4"/>
    </row>
    <row r="36" spans="2:6" ht="12.75" hidden="1">
      <c r="B36" s="49" t="s">
        <v>93</v>
      </c>
      <c r="C36" s="50">
        <v>67</v>
      </c>
      <c r="D36" s="51"/>
      <c r="E36" s="57">
        <v>26</v>
      </c>
      <c r="F36" s="4"/>
    </row>
    <row r="37" spans="2:6" ht="12.75">
      <c r="B37" s="49" t="s">
        <v>9</v>
      </c>
      <c r="C37" s="57">
        <v>220</v>
      </c>
      <c r="D37" s="56"/>
      <c r="E37" s="86">
        <v>0</v>
      </c>
      <c r="F37" s="4"/>
    </row>
    <row r="38" spans="2:6" ht="12.75">
      <c r="B38" s="49" t="s">
        <v>57</v>
      </c>
      <c r="C38" s="57">
        <v>0</v>
      </c>
      <c r="D38" s="58"/>
      <c r="E38" s="57">
        <v>0</v>
      </c>
      <c r="F38" s="4"/>
    </row>
    <row r="39" spans="2:6" ht="12.75">
      <c r="B39" s="49"/>
      <c r="C39" s="50"/>
      <c r="D39" s="51"/>
      <c r="E39" s="50"/>
      <c r="F39" s="4"/>
    </row>
    <row r="40" spans="2:6" ht="12.75">
      <c r="B40" s="49"/>
      <c r="C40" s="53">
        <f>SUM(C34:C39)</f>
        <v>4301</v>
      </c>
      <c r="D40" s="54"/>
      <c r="E40" s="53">
        <f>SUM(E34:E39)</f>
        <v>4786</v>
      </c>
      <c r="F40" s="4"/>
    </row>
    <row r="41" spans="2:6" ht="12.75">
      <c r="B41" s="13"/>
      <c r="C41" s="51"/>
      <c r="D41" s="51"/>
      <c r="E41" s="51"/>
      <c r="F41" s="4"/>
    </row>
    <row r="42" spans="2:10" ht="12.75">
      <c r="B42" s="30" t="s">
        <v>47</v>
      </c>
      <c r="C42" s="27">
        <f>C30-C40</f>
        <v>19347</v>
      </c>
      <c r="D42" s="27"/>
      <c r="E42" s="27">
        <f>E30-E40</f>
        <v>17868</v>
      </c>
      <c r="F42" s="59"/>
      <c r="G42" s="59"/>
      <c r="H42" s="59"/>
      <c r="I42" s="59"/>
      <c r="J42" s="59"/>
    </row>
    <row r="43" spans="2:10" ht="12.75">
      <c r="B43" s="30"/>
      <c r="C43" s="27"/>
      <c r="D43" s="27"/>
      <c r="E43" s="27"/>
      <c r="F43" s="59"/>
      <c r="G43" s="59"/>
      <c r="H43" s="59"/>
      <c r="I43" s="59"/>
      <c r="J43" s="59"/>
    </row>
    <row r="44" spans="2:10" ht="12.75">
      <c r="B44" s="30"/>
      <c r="C44" s="27"/>
      <c r="D44" s="27"/>
      <c r="E44" s="27"/>
      <c r="F44" s="59"/>
      <c r="G44" s="59"/>
      <c r="H44" s="59"/>
      <c r="I44" s="59"/>
      <c r="J44" s="59"/>
    </row>
    <row r="45" spans="2:10" ht="13.5" thickBot="1">
      <c r="B45" s="30"/>
      <c r="C45" s="69">
        <f>C42+C21</f>
        <v>47164</v>
      </c>
      <c r="D45" s="28"/>
      <c r="E45" s="69">
        <f>E42+E21</f>
        <v>45245</v>
      </c>
      <c r="F45" s="59"/>
      <c r="G45" s="59"/>
      <c r="H45" s="59"/>
      <c r="I45" s="59"/>
      <c r="J45" s="59"/>
    </row>
    <row r="46" spans="2:10" ht="12.75">
      <c r="B46" s="30"/>
      <c r="C46" s="27"/>
      <c r="D46" s="27"/>
      <c r="E46" s="27"/>
      <c r="F46" s="59"/>
      <c r="G46" s="59"/>
      <c r="H46" s="59"/>
      <c r="I46" s="59"/>
      <c r="J46" s="59"/>
    </row>
    <row r="47" spans="2:10" ht="12.75">
      <c r="B47" s="30" t="s">
        <v>49</v>
      </c>
      <c r="C47" s="27"/>
      <c r="D47" s="27"/>
      <c r="E47" s="27"/>
      <c r="F47" s="59"/>
      <c r="G47" s="59"/>
      <c r="H47" s="59"/>
      <c r="I47" s="59"/>
      <c r="J47" s="59"/>
    </row>
    <row r="48" spans="2:10" ht="12.75">
      <c r="B48" s="30"/>
      <c r="C48" s="27"/>
      <c r="D48" s="27"/>
      <c r="E48" s="27"/>
      <c r="F48" s="59"/>
      <c r="G48" s="59"/>
      <c r="H48" s="59"/>
      <c r="I48" s="59"/>
      <c r="J48" s="59"/>
    </row>
    <row r="49" spans="2:10" ht="12.75">
      <c r="B49" s="13" t="s">
        <v>64</v>
      </c>
      <c r="C49" s="33">
        <v>40533</v>
      </c>
      <c r="D49" s="33"/>
      <c r="E49" s="33">
        <v>40533</v>
      </c>
      <c r="F49" s="59"/>
      <c r="G49" s="59"/>
      <c r="H49" s="59"/>
      <c r="I49" s="59"/>
      <c r="J49" s="59"/>
    </row>
    <row r="50" spans="2:10" ht="12.75">
      <c r="B50" s="13" t="s">
        <v>65</v>
      </c>
      <c r="C50" s="33">
        <v>2753</v>
      </c>
      <c r="D50" s="33"/>
      <c r="E50" s="33">
        <v>1681</v>
      </c>
      <c r="F50" s="59"/>
      <c r="G50" s="59"/>
      <c r="H50" s="59"/>
      <c r="I50" s="59"/>
      <c r="J50" s="59"/>
    </row>
    <row r="51" spans="2:10" ht="12.75">
      <c r="B51" s="13"/>
      <c r="C51" s="33"/>
      <c r="D51" s="33"/>
      <c r="E51" s="33"/>
      <c r="F51" s="59"/>
      <c r="G51" s="59"/>
      <c r="H51" s="59"/>
      <c r="I51" s="59"/>
      <c r="J51" s="59"/>
    </row>
    <row r="52" spans="2:10" ht="12.75">
      <c r="B52" s="13"/>
      <c r="C52" s="60">
        <f>SUM(C49:C51)</f>
        <v>43286</v>
      </c>
      <c r="D52" s="28"/>
      <c r="E52" s="60">
        <f>SUM(E49:E51)</f>
        <v>42214</v>
      </c>
      <c r="F52" s="59"/>
      <c r="G52" s="59"/>
      <c r="H52" s="59"/>
      <c r="I52" s="59"/>
      <c r="J52" s="59"/>
    </row>
    <row r="53" spans="2:10" ht="12.75">
      <c r="B53" s="13"/>
      <c r="C53" s="61"/>
      <c r="D53" s="61"/>
      <c r="E53" s="61"/>
      <c r="F53" s="59"/>
      <c r="G53" s="59"/>
      <c r="H53" s="59"/>
      <c r="I53" s="59"/>
      <c r="J53" s="59"/>
    </row>
    <row r="54" spans="2:10" ht="12.75">
      <c r="B54" s="13" t="s">
        <v>50</v>
      </c>
      <c r="C54" s="33">
        <v>2618</v>
      </c>
      <c r="D54" s="61"/>
      <c r="E54" s="33">
        <v>1771</v>
      </c>
      <c r="F54" s="59"/>
      <c r="G54" s="59"/>
      <c r="H54" s="59"/>
      <c r="I54" s="59"/>
      <c r="J54" s="59"/>
    </row>
    <row r="55" spans="2:10" ht="12.75">
      <c r="B55" s="13" t="s">
        <v>51</v>
      </c>
      <c r="C55" s="33">
        <v>1260</v>
      </c>
      <c r="D55" s="62"/>
      <c r="E55" s="33">
        <v>1260</v>
      </c>
      <c r="F55" s="59"/>
      <c r="G55" s="59"/>
      <c r="H55" s="59"/>
      <c r="I55" s="59"/>
      <c r="J55" s="59"/>
    </row>
    <row r="56" spans="2:10" ht="12.75">
      <c r="B56" s="13"/>
      <c r="C56" s="62"/>
      <c r="D56" s="62"/>
      <c r="E56" s="62"/>
      <c r="F56" s="59"/>
      <c r="G56" s="59"/>
      <c r="H56" s="59"/>
      <c r="I56" s="59"/>
      <c r="J56" s="59"/>
    </row>
    <row r="57" spans="2:10" ht="12.75">
      <c r="B57" s="13"/>
      <c r="C57" s="34">
        <f>SUM(C54:C56)</f>
        <v>3878</v>
      </c>
      <c r="D57" s="62"/>
      <c r="E57" s="34">
        <f>SUM(E54:E56)</f>
        <v>3031</v>
      </c>
      <c r="F57" s="59"/>
      <c r="G57" s="59"/>
      <c r="H57" s="59"/>
      <c r="I57" s="59"/>
      <c r="J57" s="59"/>
    </row>
    <row r="58" spans="2:10" ht="12.75">
      <c r="B58" s="13"/>
      <c r="C58" s="33"/>
      <c r="D58" s="62"/>
      <c r="E58" s="62"/>
      <c r="F58" s="59"/>
      <c r="G58" s="59"/>
      <c r="H58" s="59"/>
      <c r="I58" s="59"/>
      <c r="J58" s="59"/>
    </row>
    <row r="59" spans="2:10" ht="13.5" thickBot="1">
      <c r="B59" s="13" t="s">
        <v>52</v>
      </c>
      <c r="C59" s="68">
        <f>C52+C57</f>
        <v>47164</v>
      </c>
      <c r="D59" s="62"/>
      <c r="E59" s="68">
        <f>E52+E57</f>
        <v>45245</v>
      </c>
      <c r="F59" s="59"/>
      <c r="G59" s="59"/>
      <c r="H59" s="59"/>
      <c r="I59" s="59"/>
      <c r="J59" s="59"/>
    </row>
    <row r="60" spans="2:10" ht="12.75">
      <c r="B60" s="13"/>
      <c r="C60" s="27"/>
      <c r="D60" s="62"/>
      <c r="E60" s="27"/>
      <c r="F60" s="59"/>
      <c r="G60" s="59"/>
      <c r="H60" s="59"/>
      <c r="I60" s="59"/>
      <c r="J60" s="59"/>
    </row>
    <row r="61" spans="2:10" ht="12.75">
      <c r="B61" s="13" t="s">
        <v>86</v>
      </c>
      <c r="C61" s="87" t="s">
        <v>118</v>
      </c>
      <c r="D61" s="62"/>
      <c r="E61" s="87" t="s">
        <v>119</v>
      </c>
      <c r="F61" s="59"/>
      <c r="G61" s="59"/>
      <c r="H61" s="59"/>
      <c r="I61" s="59"/>
      <c r="J61" s="59"/>
    </row>
    <row r="62" spans="2:10" ht="12.75">
      <c r="B62" s="13"/>
      <c r="C62" s="62"/>
      <c r="D62" s="62"/>
      <c r="E62" s="62"/>
      <c r="F62" s="59"/>
      <c r="G62" s="59"/>
      <c r="H62" s="59"/>
      <c r="I62" s="59"/>
      <c r="J62" s="59"/>
    </row>
    <row r="63" spans="2:10" ht="12.75">
      <c r="B63" s="13" t="s">
        <v>58</v>
      </c>
      <c r="C63" s="63"/>
      <c r="D63" s="62"/>
      <c r="E63" s="63"/>
      <c r="F63" s="59"/>
      <c r="G63" s="59"/>
      <c r="H63" s="59"/>
      <c r="I63" s="59"/>
      <c r="J63" s="59"/>
    </row>
    <row r="64" spans="2:6" ht="12.75">
      <c r="B64" s="13" t="s">
        <v>94</v>
      </c>
      <c r="C64" s="64"/>
      <c r="D64" s="65"/>
      <c r="E64" s="64"/>
      <c r="F64" s="4"/>
    </row>
    <row r="65" spans="2:6" ht="12.75">
      <c r="B65" s="13"/>
      <c r="C65" s="64"/>
      <c r="D65" s="65"/>
      <c r="E65" s="64"/>
      <c r="F65" s="4"/>
    </row>
    <row r="66" spans="2:6" ht="12.75">
      <c r="B66" s="13"/>
      <c r="C66" s="64"/>
      <c r="D66" s="65"/>
      <c r="E66" s="64"/>
      <c r="F66" s="4"/>
    </row>
    <row r="67" spans="2:6" ht="12.75">
      <c r="B67" s="13"/>
      <c r="C67" s="64"/>
      <c r="D67" s="65"/>
      <c r="E67" s="64"/>
      <c r="F67" s="4"/>
    </row>
    <row r="68" spans="2:6" ht="12.75">
      <c r="B68" s="13"/>
      <c r="C68" s="64"/>
      <c r="D68" s="65"/>
      <c r="E68" s="64"/>
      <c r="F68" s="4"/>
    </row>
    <row r="69" spans="2:6" ht="12.75">
      <c r="B69" s="13"/>
      <c r="C69" s="64"/>
      <c r="D69" s="65"/>
      <c r="E69" s="64"/>
      <c r="F69" s="4"/>
    </row>
    <row r="70" spans="2:6" ht="12.75">
      <c r="B70" s="13"/>
      <c r="C70" s="64"/>
      <c r="D70" s="65"/>
      <c r="E70" s="64"/>
      <c r="F70" s="4"/>
    </row>
    <row r="71" spans="2:6" ht="12.75">
      <c r="B71" s="13"/>
      <c r="C71" s="64"/>
      <c r="D71" s="65"/>
      <c r="E71" s="64"/>
      <c r="F71" s="4"/>
    </row>
    <row r="72" spans="2:6" ht="12.75">
      <c r="B72" s="13"/>
      <c r="C72" s="64"/>
      <c r="D72" s="65"/>
      <c r="E72" s="64"/>
      <c r="F72" s="4"/>
    </row>
    <row r="73" spans="2:6" ht="12.75">
      <c r="B73" s="13"/>
      <c r="C73" s="64"/>
      <c r="D73" s="65"/>
      <c r="E73" s="64"/>
      <c r="F73" s="4"/>
    </row>
    <row r="74" spans="2:6" ht="12.75">
      <c r="B74" s="13"/>
      <c r="C74" s="64"/>
      <c r="D74" s="65"/>
      <c r="E74" s="64"/>
      <c r="F74" s="4"/>
    </row>
    <row r="75" spans="2:6" ht="12.75">
      <c r="B75" s="13"/>
      <c r="C75" s="64"/>
      <c r="D75" s="65"/>
      <c r="E75" s="64"/>
      <c r="F75" s="4"/>
    </row>
    <row r="76" spans="2:6" ht="12.75">
      <c r="B76" s="13"/>
      <c r="C76" s="64"/>
      <c r="D76" s="65"/>
      <c r="E76" s="64"/>
      <c r="F76" s="4"/>
    </row>
    <row r="77" spans="2:6" ht="12.75">
      <c r="B77" s="13"/>
      <c r="C77" s="64"/>
      <c r="D77" s="65"/>
      <c r="E77" s="64"/>
      <c r="F77" s="4"/>
    </row>
    <row r="78" spans="2:6" ht="12.75">
      <c r="B78" s="13"/>
      <c r="C78" s="64"/>
      <c r="D78" s="65"/>
      <c r="E78" s="64"/>
      <c r="F78" s="4"/>
    </row>
    <row r="79" spans="2:6" ht="12.75">
      <c r="B79" s="13"/>
      <c r="C79" s="64"/>
      <c r="D79" s="65"/>
      <c r="E79" s="64"/>
      <c r="F79" s="4"/>
    </row>
    <row r="80" spans="2:6" ht="12.75">
      <c r="B80" s="13"/>
      <c r="C80" s="64"/>
      <c r="D80" s="65"/>
      <c r="E80" s="64"/>
      <c r="F80" s="4"/>
    </row>
    <row r="81" spans="2:6" ht="12.75">
      <c r="B81" s="13"/>
      <c r="C81" s="64"/>
      <c r="D81" s="65"/>
      <c r="E81" s="64"/>
      <c r="F81" s="4"/>
    </row>
    <row r="82" spans="2:6" ht="12.75">
      <c r="B82" s="13"/>
      <c r="C82" s="64"/>
      <c r="D82" s="65"/>
      <c r="E82" s="64"/>
      <c r="F82" s="4"/>
    </row>
    <row r="83" spans="2:6" ht="12.75">
      <c r="B83" s="13"/>
      <c r="C83" s="64"/>
      <c r="D83" s="65"/>
      <c r="E83" s="64"/>
      <c r="F83" s="4"/>
    </row>
    <row r="84" spans="2:6" ht="12.75">
      <c r="B84" s="13"/>
      <c r="C84" s="64"/>
      <c r="D84" s="65"/>
      <c r="E84" s="64"/>
      <c r="F84" s="4"/>
    </row>
    <row r="85" spans="2:6" ht="12.75">
      <c r="B85" s="13"/>
      <c r="C85" s="64"/>
      <c r="D85" s="65"/>
      <c r="E85" s="64"/>
      <c r="F85" s="4"/>
    </row>
    <row r="86" spans="2:6" ht="12.75">
      <c r="B86" s="13"/>
      <c r="C86" s="64"/>
      <c r="D86" s="65"/>
      <c r="E86" s="64"/>
      <c r="F86" s="4"/>
    </row>
    <row r="87" spans="2:6" ht="12.75">
      <c r="B87" s="13"/>
      <c r="C87" s="64"/>
      <c r="D87" s="65"/>
      <c r="E87" s="64"/>
      <c r="F87" s="4"/>
    </row>
    <row r="88" spans="2:6" ht="12.75">
      <c r="B88" s="13"/>
      <c r="C88" s="64"/>
      <c r="D88" s="65"/>
      <c r="E88" s="64"/>
      <c r="F88" s="4"/>
    </row>
    <row r="89" spans="2:6" ht="12.75">
      <c r="B89" s="13"/>
      <c r="C89" s="64"/>
      <c r="D89" s="65"/>
      <c r="E89" s="64"/>
      <c r="F89" s="4"/>
    </row>
    <row r="90" spans="2:6" ht="12.75">
      <c r="B90" s="13"/>
      <c r="C90" s="64"/>
      <c r="D90" s="65"/>
      <c r="E90" s="64"/>
      <c r="F90" s="4"/>
    </row>
    <row r="91" spans="2:6" ht="12.75">
      <c r="B91" s="13"/>
      <c r="C91" s="64"/>
      <c r="D91" s="65"/>
      <c r="E91" s="64"/>
      <c r="F91" s="4"/>
    </row>
    <row r="92" spans="2:6" ht="12.75">
      <c r="B92" s="13"/>
      <c r="C92" s="64"/>
      <c r="D92" s="65"/>
      <c r="E92" s="64"/>
      <c r="F92" s="4"/>
    </row>
    <row r="93" spans="2:6" ht="12.75">
      <c r="B93" s="13"/>
      <c r="C93" s="64"/>
      <c r="D93" s="65"/>
      <c r="E93" s="64"/>
      <c r="F93" s="4"/>
    </row>
    <row r="94" spans="2:6" ht="12.75">
      <c r="B94" s="13"/>
      <c r="C94" s="64"/>
      <c r="D94" s="65"/>
      <c r="E94" s="64"/>
      <c r="F94" s="4"/>
    </row>
    <row r="95" spans="2:6" ht="12.75">
      <c r="B95" s="13"/>
      <c r="C95" s="64"/>
      <c r="D95" s="65"/>
      <c r="E95" s="64"/>
      <c r="F95" s="4"/>
    </row>
    <row r="96" spans="2:6" ht="12.75">
      <c r="B96" s="13"/>
      <c r="C96" s="64"/>
      <c r="D96" s="65"/>
      <c r="E96" s="64"/>
      <c r="F96" s="4"/>
    </row>
    <row r="97" spans="2:6" ht="12.75">
      <c r="B97" s="13"/>
      <c r="C97" s="64"/>
      <c r="D97" s="65"/>
      <c r="E97" s="64"/>
      <c r="F97" s="4"/>
    </row>
    <row r="98" spans="2:6" ht="12.75">
      <c r="B98" s="13"/>
      <c r="C98" s="64"/>
      <c r="D98" s="65"/>
      <c r="E98" s="64"/>
      <c r="F98" s="4"/>
    </row>
    <row r="99" spans="2:6" ht="12.75">
      <c r="B99" s="13"/>
      <c r="C99" s="64"/>
      <c r="D99" s="65"/>
      <c r="E99" s="64"/>
      <c r="F99" s="4"/>
    </row>
    <row r="100" spans="2:6" ht="12.75">
      <c r="B100" s="13"/>
      <c r="C100" s="64"/>
      <c r="D100" s="65"/>
      <c r="E100" s="64"/>
      <c r="F100" s="4"/>
    </row>
    <row r="101" spans="2:5" ht="12.75">
      <c r="B101" s="13"/>
      <c r="C101" s="66"/>
      <c r="D101" s="67"/>
      <c r="E101" s="11"/>
    </row>
    <row r="102" spans="2:5" ht="12.75">
      <c r="B102" s="13"/>
      <c r="C102" s="11"/>
      <c r="D102" s="19"/>
      <c r="E102" s="11"/>
    </row>
    <row r="103" spans="2:5" ht="12.75">
      <c r="B103" s="13"/>
      <c r="C103" s="11"/>
      <c r="D103" s="19"/>
      <c r="E103" s="11"/>
    </row>
    <row r="104" spans="2:5" ht="12.75">
      <c r="B104" s="13"/>
      <c r="C104" s="11"/>
      <c r="D104" s="19"/>
      <c r="E104" s="11"/>
    </row>
    <row r="105" spans="2:5" ht="12.75">
      <c r="B105" s="13"/>
      <c r="C105" s="11"/>
      <c r="D105" s="19"/>
      <c r="E105" s="11"/>
    </row>
    <row r="106" spans="2:5" ht="12.75">
      <c r="B106" s="13"/>
      <c r="C106" s="11"/>
      <c r="D106" s="19"/>
      <c r="E106" s="11"/>
    </row>
    <row r="107" spans="2:5" ht="12.75">
      <c r="B107" s="13"/>
      <c r="C107" s="11"/>
      <c r="D107" s="19"/>
      <c r="E107" s="11"/>
    </row>
    <row r="108" spans="2:5" ht="12.75">
      <c r="B108" s="13"/>
      <c r="C108" s="11"/>
      <c r="D108" s="19"/>
      <c r="E108" s="11"/>
    </row>
    <row r="109" spans="2:5" ht="12.75">
      <c r="B109" s="13"/>
      <c r="C109" s="11"/>
      <c r="D109" s="19"/>
      <c r="E109" s="11"/>
    </row>
    <row r="110" spans="3:5" ht="12.75">
      <c r="C110" s="11"/>
      <c r="D110" s="19"/>
      <c r="E110" s="11"/>
    </row>
  </sheetData>
  <printOptions/>
  <pageMargins left="0.75" right="0.27" top="0.47" bottom="0.3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6">
      <selection activeCell="B18" sqref="B18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5" t="s">
        <v>36</v>
      </c>
    </row>
    <row r="2" ht="12.75">
      <c r="A2" s="38" t="s">
        <v>37</v>
      </c>
    </row>
    <row r="3" ht="12.75">
      <c r="A3" s="11"/>
    </row>
    <row r="4" ht="12.75">
      <c r="A4" s="41"/>
    </row>
    <row r="5" ht="14.25">
      <c r="A5" s="37" t="s">
        <v>67</v>
      </c>
    </row>
    <row r="6" ht="14.25">
      <c r="A6" s="37" t="s">
        <v>103</v>
      </c>
    </row>
    <row r="8" spans="3:5" ht="12.75">
      <c r="C8" s="12" t="s">
        <v>71</v>
      </c>
      <c r="D8" s="12" t="s">
        <v>73</v>
      </c>
      <c r="E8" s="12" t="s">
        <v>76</v>
      </c>
    </row>
    <row r="9" spans="3:5" ht="12.75">
      <c r="C9" s="12" t="s">
        <v>72</v>
      </c>
      <c r="D9" s="12" t="s">
        <v>74</v>
      </c>
      <c r="E9" s="12"/>
    </row>
    <row r="10" spans="2:5" ht="12.75">
      <c r="B10" s="2" t="s">
        <v>104</v>
      </c>
      <c r="C10" s="12"/>
      <c r="D10" s="12" t="s">
        <v>75</v>
      </c>
      <c r="E10" s="12"/>
    </row>
    <row r="11" spans="2:5" ht="12.75">
      <c r="B11" s="77" t="s">
        <v>101</v>
      </c>
      <c r="C11" s="12" t="s">
        <v>21</v>
      </c>
      <c r="D11" s="12" t="s">
        <v>21</v>
      </c>
      <c r="E11" s="12" t="s">
        <v>21</v>
      </c>
    </row>
    <row r="13" spans="2:5" ht="12.75">
      <c r="B13" s="3" t="s">
        <v>97</v>
      </c>
      <c r="C13" s="42">
        <v>40533</v>
      </c>
      <c r="D13" s="42">
        <v>1681</v>
      </c>
      <c r="E13" s="42">
        <f>C13+D13</f>
        <v>42214</v>
      </c>
    </row>
    <row r="14" spans="2:5" ht="12.75">
      <c r="B14" s="3" t="s">
        <v>77</v>
      </c>
      <c r="C14" s="42">
        <v>0</v>
      </c>
      <c r="D14" s="42">
        <v>1656</v>
      </c>
      <c r="E14" s="42">
        <f>C14+D14</f>
        <v>1656</v>
      </c>
    </row>
    <row r="15" spans="2:5" ht="12.75">
      <c r="B15" s="3" t="s">
        <v>78</v>
      </c>
      <c r="C15" s="43">
        <v>0</v>
      </c>
      <c r="D15" s="43">
        <v>-584</v>
      </c>
      <c r="E15" s="42">
        <f>C15+D15</f>
        <v>-584</v>
      </c>
    </row>
    <row r="16" spans="2:5" ht="13.5" thickBot="1">
      <c r="B16" s="3" t="s">
        <v>105</v>
      </c>
      <c r="C16" s="71">
        <f>SUM(C13:C15)</f>
        <v>40533</v>
      </c>
      <c r="D16" s="71">
        <f>SUM(D13:D15)</f>
        <v>2753</v>
      </c>
      <c r="E16" s="71">
        <f>SUM(E13:E15)</f>
        <v>43286</v>
      </c>
    </row>
    <row r="17" spans="3:5" ht="12.75">
      <c r="C17" s="42"/>
      <c r="D17" s="42"/>
      <c r="E17" s="42"/>
    </row>
    <row r="19" spans="3:5" ht="12.75">
      <c r="C19" s="12" t="s">
        <v>71</v>
      </c>
      <c r="D19" s="12" t="s">
        <v>73</v>
      </c>
      <c r="E19" s="12" t="s">
        <v>76</v>
      </c>
    </row>
    <row r="20" spans="3:5" ht="12.75">
      <c r="C20" s="12" t="s">
        <v>72</v>
      </c>
      <c r="D20" s="12" t="s">
        <v>74</v>
      </c>
      <c r="E20" s="12"/>
    </row>
    <row r="21" spans="2:5" ht="12.75">
      <c r="B21" s="2" t="s">
        <v>104</v>
      </c>
      <c r="C21" s="12"/>
      <c r="D21" s="12" t="s">
        <v>75</v>
      </c>
      <c r="E21" s="12"/>
    </row>
    <row r="22" spans="2:5" ht="12.75">
      <c r="B22" s="77" t="s">
        <v>100</v>
      </c>
      <c r="C22" s="12" t="s">
        <v>21</v>
      </c>
      <c r="D22" s="12" t="s">
        <v>21</v>
      </c>
      <c r="E22" s="12" t="s">
        <v>21</v>
      </c>
    </row>
    <row r="24" spans="2:5" ht="12.75">
      <c r="B24" s="3" t="s">
        <v>91</v>
      </c>
      <c r="C24" s="42">
        <v>16889</v>
      </c>
      <c r="D24" s="42">
        <v>21020</v>
      </c>
      <c r="E24" s="42">
        <f>C24+D24</f>
        <v>37909</v>
      </c>
    </row>
    <row r="25" spans="2:5" ht="12.75">
      <c r="B25" s="3" t="s">
        <v>77</v>
      </c>
      <c r="C25" s="42">
        <v>0</v>
      </c>
      <c r="D25" s="42">
        <v>827</v>
      </c>
      <c r="E25" s="42">
        <f>C25+D25</f>
        <v>827</v>
      </c>
    </row>
    <row r="26" spans="2:5" ht="12.75">
      <c r="B26" s="3" t="s">
        <v>110</v>
      </c>
      <c r="C26" s="42">
        <v>3377</v>
      </c>
      <c r="D26" s="42">
        <v>0</v>
      </c>
      <c r="E26" s="42">
        <f>C26+D26</f>
        <v>3377</v>
      </c>
    </row>
    <row r="27" spans="2:5" ht="12.75">
      <c r="B27" s="3" t="s">
        <v>78</v>
      </c>
      <c r="C27" s="43">
        <v>0</v>
      </c>
      <c r="D27" s="43">
        <v>-122</v>
      </c>
      <c r="E27" s="42">
        <f>C27+D27</f>
        <v>-122</v>
      </c>
    </row>
    <row r="28" spans="2:5" ht="13.5" thickBot="1">
      <c r="B28" s="3" t="s">
        <v>106</v>
      </c>
      <c r="C28" s="71">
        <f>SUM(C24:C27)</f>
        <v>20266</v>
      </c>
      <c r="D28" s="71">
        <f>SUM(D24:D27)</f>
        <v>21725</v>
      </c>
      <c r="E28" s="71">
        <f>SUM(E24:E27)</f>
        <v>41991</v>
      </c>
    </row>
    <row r="33" ht="12.75">
      <c r="A33" s="13" t="s">
        <v>92</v>
      </c>
    </row>
    <row r="34" ht="12.75">
      <c r="A34" s="13" t="s">
        <v>98</v>
      </c>
    </row>
    <row r="36" ht="12.75" hidden="1">
      <c r="A36" s="3" t="s">
        <v>69</v>
      </c>
    </row>
    <row r="37" ht="12.75" hidden="1">
      <c r="A37" s="3" t="s">
        <v>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31">
      <selection activeCell="C52" sqref="C52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3" customWidth="1"/>
    <col min="7" max="16384" width="9.140625" style="3" customWidth="1"/>
  </cols>
  <sheetData>
    <row r="1" ht="14.25">
      <c r="A1" s="35" t="s">
        <v>36</v>
      </c>
    </row>
    <row r="2" ht="12.75">
      <c r="A2" s="38" t="s">
        <v>37</v>
      </c>
    </row>
    <row r="3" ht="12.75">
      <c r="A3" s="11"/>
    </row>
    <row r="4" ht="12.75">
      <c r="A4" s="41"/>
    </row>
    <row r="5" ht="14.25">
      <c r="A5" s="37" t="s">
        <v>121</v>
      </c>
    </row>
    <row r="6" ht="14.25">
      <c r="A6" s="37" t="s">
        <v>107</v>
      </c>
    </row>
    <row r="7" spans="1:6" ht="12.75">
      <c r="A7" s="3" t="s">
        <v>4</v>
      </c>
      <c r="D7" s="12" t="s">
        <v>42</v>
      </c>
      <c r="F7" s="29" t="s">
        <v>1</v>
      </c>
    </row>
    <row r="8" spans="4:6" ht="12.75">
      <c r="D8" s="12" t="s">
        <v>108</v>
      </c>
      <c r="F8" s="12" t="s">
        <v>108</v>
      </c>
    </row>
    <row r="9" spans="4:6" ht="12.75">
      <c r="D9" s="12" t="s">
        <v>15</v>
      </c>
      <c r="F9" s="12" t="s">
        <v>15</v>
      </c>
    </row>
    <row r="10" spans="4:6" ht="12.75">
      <c r="D10" s="74">
        <v>38260</v>
      </c>
      <c r="F10" s="74">
        <v>37894</v>
      </c>
    </row>
    <row r="11" spans="4:6" ht="12.75">
      <c r="D11" s="12" t="s">
        <v>21</v>
      </c>
      <c r="F11" s="12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72"/>
      <c r="E13" s="72"/>
      <c r="F13" s="72"/>
    </row>
    <row r="14" spans="1:6" ht="12.75">
      <c r="A14" s="3" t="s">
        <v>81</v>
      </c>
      <c r="D14" s="42">
        <v>2599</v>
      </c>
      <c r="E14" s="42"/>
      <c r="F14" s="42">
        <v>1401</v>
      </c>
    </row>
    <row r="15" spans="1:6" ht="12.75">
      <c r="A15" s="3" t="s">
        <v>16</v>
      </c>
      <c r="D15" s="42"/>
      <c r="E15" s="42"/>
      <c r="F15" s="42"/>
    </row>
    <row r="16" spans="4:6" ht="5.25" customHeight="1">
      <c r="D16" s="42"/>
      <c r="E16" s="42"/>
      <c r="F16" s="42"/>
    </row>
    <row r="17" spans="2:6" ht="12.75">
      <c r="B17" s="3" t="s">
        <v>82</v>
      </c>
      <c r="D17" s="42">
        <v>3041</v>
      </c>
      <c r="E17" s="42"/>
      <c r="F17" s="42">
        <v>3751</v>
      </c>
    </row>
    <row r="18" spans="2:6" ht="12.75">
      <c r="B18" s="3" t="s">
        <v>83</v>
      </c>
      <c r="D18" s="43">
        <v>-11</v>
      </c>
      <c r="E18" s="43"/>
      <c r="F18" s="43">
        <v>-15</v>
      </c>
    </row>
    <row r="19" spans="4:6" ht="6" customHeight="1">
      <c r="D19" s="73"/>
      <c r="E19" s="73"/>
      <c r="F19" s="73"/>
    </row>
    <row r="20" spans="1:6" ht="12.75">
      <c r="A20" s="3" t="s">
        <v>17</v>
      </c>
      <c r="D20" s="42">
        <f>SUM(D14:D18)</f>
        <v>5629</v>
      </c>
      <c r="E20" s="42"/>
      <c r="F20" s="42">
        <f>SUM(F14:F18)</f>
        <v>5137</v>
      </c>
    </row>
    <row r="21" spans="4:6" ht="12.75">
      <c r="D21" s="42"/>
      <c r="E21" s="42"/>
      <c r="F21" s="42"/>
    </row>
    <row r="22" spans="1:6" ht="12.75">
      <c r="A22" s="3" t="s">
        <v>18</v>
      </c>
      <c r="D22" s="42"/>
      <c r="E22" s="42"/>
      <c r="F22" s="42"/>
    </row>
    <row r="23" spans="2:6" ht="12.75">
      <c r="B23" s="3" t="s">
        <v>84</v>
      </c>
      <c r="D23" s="42">
        <v>-1044</v>
      </c>
      <c r="E23" s="42"/>
      <c r="F23" s="42">
        <v>-1975</v>
      </c>
    </row>
    <row r="24" spans="2:6" ht="12.75">
      <c r="B24" s="3" t="s">
        <v>85</v>
      </c>
      <c r="D24" s="42">
        <v>-1306</v>
      </c>
      <c r="E24" s="42"/>
      <c r="F24" s="42">
        <v>-796</v>
      </c>
    </row>
    <row r="25" spans="4:6" ht="12.75">
      <c r="D25" s="43"/>
      <c r="E25" s="43"/>
      <c r="F25" s="43"/>
    </row>
    <row r="26" spans="1:6" ht="12.75">
      <c r="A26" s="3" t="s">
        <v>87</v>
      </c>
      <c r="D26" s="73">
        <f>SUM(D20:D24)</f>
        <v>3279</v>
      </c>
      <c r="E26" s="73"/>
      <c r="F26" s="73">
        <f>SUM(F20:F24)</f>
        <v>2366</v>
      </c>
    </row>
    <row r="27" spans="2:6" ht="12.75">
      <c r="B27" s="3" t="s">
        <v>78</v>
      </c>
      <c r="D27" s="73">
        <v>-584</v>
      </c>
      <c r="E27" s="73"/>
      <c r="F27" s="73">
        <v>-122</v>
      </c>
    </row>
    <row r="28" spans="1:6" ht="12.75">
      <c r="A28" s="3" t="s">
        <v>88</v>
      </c>
      <c r="D28" s="44">
        <f>SUM(D26:D27)</f>
        <v>2695</v>
      </c>
      <c r="E28" s="44"/>
      <c r="F28" s="44">
        <f>SUM(F26:F27)</f>
        <v>2244</v>
      </c>
    </row>
    <row r="29" spans="4:6" ht="12.75">
      <c r="D29" s="73"/>
      <c r="E29" s="73"/>
      <c r="F29" s="73"/>
    </row>
    <row r="30" spans="4:6" ht="12.75">
      <c r="D30" s="42"/>
      <c r="E30" s="42"/>
      <c r="F30" s="42"/>
    </row>
    <row r="31" spans="1:6" ht="12.75">
      <c r="A31" s="2" t="s">
        <v>32</v>
      </c>
      <c r="D31" s="42"/>
      <c r="E31" s="42"/>
      <c r="F31" s="42"/>
    </row>
    <row r="32" spans="1:6" ht="12.75">
      <c r="A32" s="10" t="s">
        <v>19</v>
      </c>
      <c r="B32" s="3" t="s">
        <v>33</v>
      </c>
      <c r="D32" s="42">
        <v>11</v>
      </c>
      <c r="E32" s="42"/>
      <c r="F32" s="42">
        <v>15</v>
      </c>
    </row>
    <row r="33" spans="1:6" ht="12.75">
      <c r="A33" s="10" t="s">
        <v>20</v>
      </c>
      <c r="B33" s="3" t="s">
        <v>34</v>
      </c>
      <c r="D33" s="42">
        <v>-2738</v>
      </c>
      <c r="E33" s="42"/>
      <c r="F33" s="42">
        <v>-2562</v>
      </c>
    </row>
    <row r="34" spans="1:6" ht="12.75">
      <c r="A34" s="3" t="s">
        <v>35</v>
      </c>
      <c r="D34" s="44">
        <f>SUM(D32:D33)</f>
        <v>-2727</v>
      </c>
      <c r="E34" s="44"/>
      <c r="F34" s="44">
        <f>SUM(F32:F33)</f>
        <v>-2547</v>
      </c>
    </row>
    <row r="35" spans="4:6" ht="12.75">
      <c r="D35" s="73"/>
      <c r="E35" s="73"/>
      <c r="F35" s="73"/>
    </row>
    <row r="36" spans="1:6" ht="12.75">
      <c r="A36" s="2" t="s">
        <v>111</v>
      </c>
      <c r="D36" s="73"/>
      <c r="E36" s="73"/>
      <c r="F36" s="73"/>
    </row>
    <row r="37" spans="2:6" ht="12.75">
      <c r="B37" s="3" t="s">
        <v>112</v>
      </c>
      <c r="D37" s="73">
        <v>0</v>
      </c>
      <c r="E37" s="73"/>
      <c r="F37" s="73">
        <v>3377</v>
      </c>
    </row>
    <row r="38" spans="1:6" ht="12.75">
      <c r="A38" s="3" t="s">
        <v>113</v>
      </c>
      <c r="D38" s="44">
        <f>SUM(D37)</f>
        <v>0</v>
      </c>
      <c r="E38" s="44"/>
      <c r="F38" s="44">
        <f>SUM(F37)</f>
        <v>3377</v>
      </c>
    </row>
    <row r="39" spans="4:6" ht="12.75">
      <c r="D39" s="42"/>
      <c r="E39" s="42"/>
      <c r="F39" s="42"/>
    </row>
    <row r="40" spans="1:6" ht="12.75">
      <c r="A40" s="2" t="s">
        <v>79</v>
      </c>
      <c r="D40" s="79">
        <f>D28+D34+D38</f>
        <v>-32</v>
      </c>
      <c r="E40" s="8"/>
      <c r="F40" s="79">
        <f>F28+F34+F38</f>
        <v>3074</v>
      </c>
    </row>
    <row r="41" spans="1:6" ht="7.5" customHeight="1">
      <c r="A41" s="2"/>
      <c r="D41" s="8"/>
      <c r="E41" s="8"/>
      <c r="F41" s="8"/>
    </row>
    <row r="42" spans="1:6" ht="12.75">
      <c r="A42" s="2" t="s">
        <v>96</v>
      </c>
      <c r="D42" s="8">
        <v>15088</v>
      </c>
      <c r="E42" s="8"/>
      <c r="F42" s="8">
        <v>11449</v>
      </c>
    </row>
    <row r="43" spans="1:6" ht="13.5" thickBot="1">
      <c r="A43" s="2" t="s">
        <v>109</v>
      </c>
      <c r="D43" s="14">
        <f>D48</f>
        <v>15056</v>
      </c>
      <c r="E43" s="14"/>
      <c r="F43" s="14">
        <f>F48</f>
        <v>14523</v>
      </c>
    </row>
    <row r="44" spans="4:6" ht="12.75">
      <c r="D44" s="8"/>
      <c r="E44" s="8"/>
      <c r="F44" s="8"/>
    </row>
    <row r="45" ht="12.75">
      <c r="A45" s="2" t="s">
        <v>80</v>
      </c>
    </row>
    <row r="46" spans="2:6" ht="12.75">
      <c r="B46" s="3" t="s">
        <v>46</v>
      </c>
      <c r="D46" s="8">
        <v>542</v>
      </c>
      <c r="E46" s="8"/>
      <c r="F46" s="8">
        <v>4516</v>
      </c>
    </row>
    <row r="47" spans="2:6" ht="12.75">
      <c r="B47" s="3" t="s">
        <v>45</v>
      </c>
      <c r="D47" s="8">
        <v>14514</v>
      </c>
      <c r="E47" s="8"/>
      <c r="F47" s="8">
        <v>10007</v>
      </c>
    </row>
    <row r="48" spans="4:6" ht="13.5" thickBot="1">
      <c r="D48" s="14">
        <f>SUM(D46:D47)</f>
        <v>15056</v>
      </c>
      <c r="E48" s="14"/>
      <c r="F48" s="14">
        <f>SUM(F46:F47)</f>
        <v>14523</v>
      </c>
    </row>
    <row r="49" spans="4:6" ht="12.75">
      <c r="D49" s="8"/>
      <c r="F49" s="8"/>
    </row>
    <row r="50" spans="4:6" ht="12.75">
      <c r="D50" s="79">
        <f>D40+D42-D48</f>
        <v>0</v>
      </c>
      <c r="F50" s="79">
        <f>F40+F42-F48</f>
        <v>0</v>
      </c>
    </row>
    <row r="51" spans="1:2" ht="12.75">
      <c r="A51" s="13" t="s">
        <v>68</v>
      </c>
      <c r="B51" s="13"/>
    </row>
    <row r="52" spans="1:2" ht="12.75">
      <c r="A52" s="13" t="s">
        <v>94</v>
      </c>
      <c r="B52" s="13"/>
    </row>
    <row r="54" ht="12.75" hidden="1">
      <c r="A54" s="3" t="s">
        <v>69</v>
      </c>
    </row>
    <row r="55" ht="12.75" hidden="1">
      <c r="A55" s="3" t="s">
        <v>70</v>
      </c>
    </row>
    <row r="61" ht="12.75">
      <c r="A61" s="3" t="s">
        <v>4</v>
      </c>
    </row>
    <row r="62" ht="12.75">
      <c r="A62" s="3" t="s">
        <v>4</v>
      </c>
    </row>
  </sheetData>
  <printOptions horizontalCentered="1"/>
  <pageMargins left="1" right="0.75" top="0.7" bottom="1" header="0.5" footer="0.5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140625" defaultRowHeight="12.75"/>
  <cols>
    <col min="1" max="1" width="3.7109375" style="83" customWidth="1"/>
    <col min="2" max="2" width="24.57421875" style="83" customWidth="1"/>
    <col min="3" max="3" width="16.421875" style="83" customWidth="1"/>
    <col min="4" max="4" width="17.00390625" style="83" customWidth="1"/>
    <col min="5" max="5" width="16.00390625" style="83" customWidth="1"/>
    <col min="6" max="6" width="18.28125" style="83" customWidth="1"/>
    <col min="7" max="16384" width="9.140625" style="83" customWidth="1"/>
  </cols>
  <sheetData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R4500</cp:lastModifiedBy>
  <cp:lastPrinted>2004-11-24T01:54:39Z</cp:lastPrinted>
  <dcterms:created xsi:type="dcterms:W3CDTF">2002-11-19T06:57:44Z</dcterms:created>
  <dcterms:modified xsi:type="dcterms:W3CDTF">2004-11-24T01:57:12Z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570625994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-1169712544</vt:i4>
  </property>
  <property fmtid="{D5CDD505-2E9C-101B-9397-08002B2CF9AE}" pid="7" name="_ReviewingToolsShownOnce">
    <vt:lpwstr/>
  </property>
</Properties>
</file>